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jcazevedo.TRF5\Documents\"/>
    </mc:Choice>
  </mc:AlternateContent>
  <bookViews>
    <workbookView xWindow="0" yWindow="0" windowWidth="19200" windowHeight="6900"/>
  </bookViews>
  <sheets>
    <sheet name="Dado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 l="1"/>
  <c r="L13" i="1"/>
  <c r="K10" i="1"/>
  <c r="L10" i="1"/>
  <c r="L11" i="1"/>
  <c r="L9" i="1"/>
  <c r="K9" i="1"/>
</calcChain>
</file>

<file path=xl/sharedStrings.xml><?xml version="1.0" encoding="utf-8"?>
<sst xmlns="http://schemas.openxmlformats.org/spreadsheetml/2006/main" count="147" uniqueCount="56">
  <si>
    <t>CONCESSÃO E PRESTAÇÃO DE CONTAS DE SUPRIMENTO DE FUNDOS (RESOLUÇÃO CJF N. 569/2019)</t>
  </si>
  <si>
    <t>EXERCÍCIO DE 2025</t>
  </si>
  <si>
    <t>Nº SUPRIMENTOS DE FUNDOS</t>
  </si>
  <si>
    <t>Nº PROCESSO ELETRÔNICO</t>
  </si>
  <si>
    <t>SUPRIDO</t>
  </si>
  <si>
    <t>CPF</t>
  </si>
  <si>
    <t>EMPENHO</t>
  </si>
  <si>
    <t>MODALIDADE DE PAGAMENTO</t>
  </si>
  <si>
    <t>VALOR
EMPENHADO</t>
  </si>
  <si>
    <t>APLICAÇÃO</t>
  </si>
  <si>
    <t>PRESTAÇÃO DE CONTAS</t>
  </si>
  <si>
    <t>FINALIDADE</t>
  </si>
  <si>
    <t>VALOR GASTO</t>
  </si>
  <si>
    <t>VALOR NÃO UTILIZADO</t>
  </si>
  <si>
    <t>DETALHAMENTO DO GASTO REALIZADO</t>
  </si>
  <si>
    <t>SITUAÇÃO DA PRESTAÇÃO DE CONTAS</t>
  </si>
  <si>
    <t>0000994-27.2025.4.05.7000</t>
  </si>
  <si>
    <t>RICARDO BOUWMAN FILHO</t>
  </si>
  <si>
    <t>479.102.164-91</t>
  </si>
  <si>
    <t>2025NE000174</t>
  </si>
  <si>
    <t>Cartão de Pagamento do Poder Judiciário - CPPJ</t>
  </si>
  <si>
    <t>29/01/2025 a 28/07/2025</t>
  </si>
  <si>
    <t>10 (dez) dias após o vencimento da futura. Dia 10 de cada mês.
30 (trinta) dias após o prazo de aplicação ou após o uso total do limite disponível, caso este ocorra primeiro.</t>
  </si>
  <si>
    <t>a) Atender necessidades de aquisições eventuais, imprevisíveis e/ou urgentes de pequenos valores que se apresentem no dia a dia do funcionamento operacional da unidade interessada, visando suprir a inexistências momentâneas de estoque de material no Setor de Almoxarifado, inadequações de manutenção de estoque de certo material de baixa ou imprevisível demanda, deste de que inexista fornecedor contratado ou atas de registro de preços em vigor; e 
b) Atender necessidades eventuais, imprevisíveis e/ou urgentes de pequenos valores que se apresentem no dia a dia do funcionamento operacional da unidade de serviços de reparo, conservação, adaptação, melhoramento ou recuperação de bens móveis ou imóveis, confecção de chaves, prestação de serviços fotográficos, serviços de ornamentação eventual, despesas com apoio à realização de cerimônias ou reuniões de trabalho e outros do Tribunal Regional Federal da 5ª Região, deste de que inexista fornecedor contratado ou atas de registro de preços em vigor.</t>
  </si>
  <si>
    <t xml:space="preserve"> R$          -   </t>
  </si>
  <si>
    <t>-</t>
  </si>
  <si>
    <t>APROVADA</t>
  </si>
  <si>
    <t>2025NE000175</t>
  </si>
  <si>
    <t>2025NE000176</t>
  </si>
  <si>
    <t>a) Atender necessidades de aquisições eventuais, imprevisíveis e/ou urgentes de pequenos valores que se apresentem no dia a dia do funcionamento operacional da unidade interessada, visando suprir a inexistências momentâneas de estoque de material no Setor de Almoxarifado, inadequações de manutenção de estoque de certo material de baixa ou imprevisível demanda, deste de que inexista fornecedor contratado ou atas de registro de preços em vigor; e
b) Atender necessidades eventuais, imprevisíveis e/ou urgentes de pequenos valores que se apresentem no dia a dia do funcionamento operacional da unidade de serviços de reparo, conservação, adaptação, melhoramento ou recuperação de bens móveis ou imóveis, confecção de chaves, prestação de serviços fotográficos, serviços de ornamentação eventual, despesas com apoio à realização de cerimônias ou reuniões de trabalho e outros do Tribunal Regional Federal da 5ª Região, deste de que inexista fornecedor contratado ou atas de registro de preços em vigor.</t>
  </si>
  <si>
    <t>0000138-63.2025.4.05.7000</t>
  </si>
  <si>
    <t>ERNANI LUCENA MACIEL</t>
  </si>
  <si>
    <t>999.223.474-15</t>
  </si>
  <si>
    <t>2025NE000098</t>
  </si>
  <si>
    <t>15/01 a 13/07/2025</t>
  </si>
  <si>
    <t>Atender as necessidades de aquisições e serviços eventuais, imprevisíveis e/ou urgentes de pequenos valores que se apresentem no dia a dia do funcionamento operacional da unidade interessada, visando suprir eventuais inexistências momentâneas de estoque de material no Setor Técnico de Almoxarifado, inadequações de manutenção de estoque de certo material de baixa ou imprevisível demanda, bem como em casos de inexistência de contratações ou atas de registro de preços em vigor para a prestação de serviços de reparo, conservação, adaptação, melhoramento ou recuperação de bens móveis ou imóveis, confecção de chaves, prestação de serviços fotográficos, serviços de ornamentação eventual, despesas com apoio à realização de cerimônias ou reuniões de trabalho e outros, conforme permissivo contido no art. 13 e 14 da Resolução nº 882/2024-CJF.</t>
  </si>
  <si>
    <t>2025NE000099</t>
  </si>
  <si>
    <t>0010463-97.2025.4.05.7000</t>
  </si>
  <si>
    <t>JOSELY CONCEIÇÃO DE AZEVEDO</t>
  </si>
  <si>
    <t>035.387.464-78</t>
  </si>
  <si>
    <t>2025NE000544</t>
  </si>
  <si>
    <t>23/07/2025 a 31/12/2025</t>
  </si>
  <si>
    <t>Atender necessidades de aquisições eventuais, imprevisíveis e/ou urgentes de pequenos valores que se apresentem no dia a dia do funcionamento operacional da unidade interessada, visando suprir a inexistências momentâneas de estoque de material no Setor de Almoxarifado, inadequações de manutenção de estoque de certo material de baixa ou imprevisível demanda, deste de que inexista fornecedor contratado ou atas de registro de preços em vigor; e
Atender necessidades eventuais, imprevisíveis e/ou urgentes de pequenos valores que se apresentem no dia a dia do funcionamento operacional da unidade de serviços de reparo, conservação, adaptação, melhoramento ou recuperação de bens móveis ou imóveis, confecção de chaves, prestação de serviços fotográficos, serviços de ornamentação eventual, despesas com apoio à realização de cerimônias ou reuniões de trabalho e outros do Tribunal Regional Federal da 5ª Região, deste de que inexista fornecedor contratado ou atas de registro de preços em vigor.</t>
  </si>
  <si>
    <t>2025NE000545</t>
  </si>
  <si>
    <t>2025NE000546</t>
  </si>
  <si>
    <t>0015979-98.2025.4.05.7000</t>
  </si>
  <si>
    <t>2025NE000774</t>
  </si>
  <si>
    <t>27/11/2025 a 31/12/2025</t>
  </si>
  <si>
    <t>2025NE000775</t>
  </si>
  <si>
    <t>0010716-85.2025.4.05.7000</t>
  </si>
  <si>
    <t>2025NE000575</t>
  </si>
  <si>
    <t>05/08 a 31/12/2025</t>
  </si>
  <si>
    <t>2025NE000576</t>
  </si>
  <si>
    <t>0015594-53.2025.4.05.7000</t>
  </si>
  <si>
    <t>2025NE000782</t>
  </si>
  <si>
    <t>12/11 a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</si>
</sst>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 &quot;#,##0.00&quot; &quot;;&quot;-&quot;#,##0.00&quot; &quot;;&quot; -&quot;00&quot; &quot;;&quot; &quot;@&quot; &quot;"/>
    <numFmt numFmtId="165" formatCode="#,##0.00&quot; &quot;;&quot;(&quot;#,##0.00&quot;)&quot;;&quot;-&quot;#&quot; &quot;;&quot; &quot;@&quot; &quot;"/>
    <numFmt numFmtId="166" formatCode="&quot; &quot;#,##0.00&quot; &quot;;&quot; (&quot;#,##0.00&quot;)&quot;;&quot;-&quot;00&quot; &quot;;&quot; &quot;@&quot; &quot;"/>
    <numFmt numFmtId="167" formatCode="_-[$R$-416]\ * #,##0.00_-;\-[$R$-416]\ * #,##0.00_-;_-[$R$-416]\ * &quot;-&quot;??_-;_-@_-"/>
  </numFmts>
  <fonts count="4" x14ac:knownFonts="1">
    <font>
      <sz val="10"/>
      <color rgb="FF000000"/>
      <name val="Arial"/>
      <family val="2"/>
    </font>
    <font>
      <sz val="10"/>
      <color rgb="FF000000"/>
      <name val="Arial"/>
      <family val="2"/>
    </font>
    <font>
      <b/>
      <sz val="13"/>
      <color rgb="FF000000"/>
      <name val="Arial"/>
      <family val="2"/>
    </font>
    <font>
      <b/>
      <sz val="10"/>
      <color rgb="FF000000"/>
      <name val="Arial"/>
      <family val="2"/>
    </font>
  </fonts>
  <fills count="3">
    <fill>
      <patternFill patternType="none"/>
    </fill>
    <fill>
      <patternFill patternType="gray125"/>
    </fill>
    <fill>
      <patternFill patternType="solid">
        <fgColor theme="4" tint="0.79998168889431442"/>
        <bgColor rgb="FFFCD5B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7">
    <xf numFmtId="0" fontId="0" fillId="0" borderId="0"/>
    <xf numFmtId="164" fontId="1" fillId="0" borderId="0" applyFont="0" applyFill="0" applyBorder="0" applyAlignment="0" applyProtection="0"/>
    <xf numFmtId="165" fontId="1" fillId="0" borderId="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xf numFmtId="166" fontId="1" fillId="0" borderId="0" applyFont="0" applyBorder="0" applyProtection="0"/>
  </cellStyleXfs>
  <cellXfs count="14">
    <xf numFmtId="0" fontId="0" fillId="0" borderId="0" xfId="0"/>
    <xf numFmtId="0" fontId="3" fillId="2" borderId="2" xfId="0" applyFont="1" applyFill="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167" fontId="0" fillId="0" borderId="1" xfId="0" applyNumberFormat="1" applyBorder="1" applyAlignment="1">
      <alignment horizontal="center" vertical="center" wrapText="1"/>
    </xf>
    <xf numFmtId="0" fontId="0" fillId="0" borderId="2" xfId="0" applyBorder="1" applyAlignment="1">
      <alignment horizontal="center" vertical="center" wrapText="1"/>
    </xf>
    <xf numFmtId="167" fontId="0" fillId="0" borderId="2" xfId="0" applyNumberFormat="1" applyBorder="1" applyAlignment="1">
      <alignment horizontal="center" vertical="center" wrapText="1"/>
    </xf>
    <xf numFmtId="0" fontId="0" fillId="0" borderId="2" xfId="0" applyBorder="1" applyAlignment="1">
      <alignment wrapText="1"/>
    </xf>
    <xf numFmtId="0" fontId="0" fillId="0" borderId="3" xfId="0" applyBorder="1" applyAlignment="1">
      <alignment horizontal="center" vertical="center" wrapText="1"/>
    </xf>
    <xf numFmtId="167" fontId="0" fillId="0" borderId="1" xfId="0" applyNumberFormat="1" applyBorder="1"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center" vertical="center"/>
    </xf>
  </cellXfs>
  <cellStyles count="17">
    <cellStyle name="Excel_BuiltIn_Comma" xfId="2"/>
    <cellStyle name="Normal" xfId="0" builtinId="0" customBuiltin="1"/>
    <cellStyle name="Normal 2" xfId="3"/>
    <cellStyle name="Normal 3" xfId="4"/>
    <cellStyle name="Normal 4" xfId="5"/>
    <cellStyle name="Normal 5" xfId="6"/>
    <cellStyle name="Normal 6" xfId="7"/>
    <cellStyle name="Normal 7" xfId="8"/>
    <cellStyle name="Normal 8" xfId="9"/>
    <cellStyle name="Separador de milhares 2" xfId="10"/>
    <cellStyle name="Separador de milhares 3" xfId="11"/>
    <cellStyle name="Separador de milhares 4" xfId="12"/>
    <cellStyle name="Separador de milhares 5" xfId="13"/>
    <cellStyle name="Separador de milhares 6" xfId="14"/>
    <cellStyle name="Separador de milhares 7" xfId="15"/>
    <cellStyle name="Separador de milhares 8" xfId="16"/>
    <cellStyle name="Vírgula"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i.trf5.jus.br/sei/controlador.php?acao=protocolo_visualizar&amp;id_protocolo=5600558&amp;id_procedimento_atual=5600557&amp;infra_sistema=100000100&amp;infra_unidade_atual=110000967&amp;infra_hash=d66153699f35a5c29eb8bbba84dbd8e377f88326c5e7a04a64f640e8a7bba05aeeb0bcfc9ce3d9079058f66452329153d56f227c6c656b6f39bba57da86a43a5640dd165df19235751fbc8824f668dfdbe6d185c4ea3e2dca10e4eb6da01cba3" TargetMode="External"/><Relationship Id="rId3" Type="http://schemas.openxmlformats.org/officeDocument/2006/relationships/hyperlink" Target="https://sei.trf5.jus.br/sei/controlador.php?acao=protocolo_visualizar&amp;id_protocolo=5183519&amp;id_procedimento_atual=5183518&amp;infra_sistema=100000100&amp;infra_unidade_atual=110000967&amp;infra_hash=ec8c49ff20cb8dcf65cb627a4b9c7deeba7fd9a27041585d0e150dd79399f62404269227c408664d3db15b02e88b9cb259212339b72a22190ca9486a560fbf5b2b1ca0d396ab6c9da6b1c18e47baed26d588461df29300eb640c76327594feeb" TargetMode="External"/><Relationship Id="rId7" Type="http://schemas.openxmlformats.org/officeDocument/2006/relationships/hyperlink" Target="https://sei.trf5.jus.br/sei/controlador.php?acao=protocolo_visualizar&amp;id_protocolo=5600558&amp;id_procedimento_atual=5600557&amp;infra_sistema=100000100&amp;infra_unidade_atual=110000967&amp;infra_hash=d66153699f35a5c29eb8bbba84dbd8e377f88326c5e7a04a64f640e8a7bba05aeeb0bcfc9ce3d9079058f66452329153d56f227c6c656b6f39bba57da86a43a5640dd165df19235751fbc8824f668dfdbe6d185c4ea3e2dca10e4eb6da01cba3" TargetMode="External"/><Relationship Id="rId2" Type="http://schemas.openxmlformats.org/officeDocument/2006/relationships/hyperlink" Target="https://sei.trf5.jus.br/sei/controlador.php?acao=protocolo_visualizar&amp;id_protocolo=5183519&amp;id_procedimento_atual=5183518&amp;infra_sistema=100000100&amp;infra_unidade_atual=110000967&amp;infra_hash=ec8c49ff20cb8dcf65cb627a4b9c7deeba7fd9a27041585d0e150dd79399f62404269227c408664d3db15b02e88b9cb259212339b72a22190ca9486a560fbf5b2b1ca0d396ab6c9da6b1c18e47baed26d588461df29300eb640c76327594feeb" TargetMode="External"/><Relationship Id="rId1" Type="http://schemas.openxmlformats.org/officeDocument/2006/relationships/hyperlink" Target="https://sei.trf5.jus.br/sei/controlador.php?acao=protocolo_visualizar&amp;id_protocolo=5183519&amp;id_procedimento_atual=5183518&amp;infra_sistema=100000100&amp;infra_unidade_atual=110000967&amp;infra_hash=ec8c49ff20cb8dcf65cb627a4b9c7deeba7fd9a27041585d0e150dd79399f62404269227c408664d3db15b02e88b9cb259212339b72a22190ca9486a560fbf5b2b1ca0d396ab6c9da6b1c18e47baed26d588461df29300eb640c76327594feeb" TargetMode="External"/><Relationship Id="rId6" Type="http://schemas.openxmlformats.org/officeDocument/2006/relationships/hyperlink" Target="https://sei.trf5.jus.br/sei/controlador.php?acao=protocolo_visualizar&amp;id_protocolo=5600558&amp;id_procedimento_atual=5600557&amp;infra_sistema=100000100&amp;infra_unidade_atual=110000967&amp;infra_hash=d66153699f35a5c29eb8bbba84dbd8e377f88326c5e7a04a64f640e8a7bba05aeeb0bcfc9ce3d9079058f66452329153d56f227c6c656b6f39bba57da86a43a5640dd165df19235751fbc8824f668dfdbe6d185c4ea3e2dca10e4eb6da01cba3" TargetMode="External"/><Relationship Id="rId5" Type="http://schemas.openxmlformats.org/officeDocument/2006/relationships/hyperlink" Target="https://sei.trf5.jus.br/sei/controlador.php?acao=protocolo_visualizar&amp;id_protocolo=5142301&amp;id_procedimento_atual=5142289&amp;infra_sistema=100000100&amp;infra_unidade_atual=110000967&amp;infra_hash=09f1e651155470e8c25f7d92113d60b2c61701d5a69aa8d4bb7986c30f5100dd7e7c193bea8a4545279f6b6e5f0d2f49276cf2315bddfc893ac22174ae76a3ccdd8fc803482fdb66b8416cc4769acd7ac3ea4c759955d8dc22e66cbdf029bd25" TargetMode="External"/><Relationship Id="rId4" Type="http://schemas.openxmlformats.org/officeDocument/2006/relationships/hyperlink" Target="https://sei.trf5.jus.br/sei/controlador.php?acao=protocolo_visualizar&amp;id_protocolo=5142301&amp;id_procedimento_atual=5142289&amp;infra_sistema=100000100&amp;infra_unidade_atual=110000967&amp;infra_hash=09f1e651155470e8c25f7d92113d60b2c61701d5a69aa8d4bb7986c30f5100dd7e7c193bea8a4545279f6b6e5f0d2f49276cf2315bddfc893ac22174ae76a3ccdd8fc803482fdb66b8416cc4769acd7ac3ea4c759955d8dc22e66cbdf029bd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zoomScale="80" zoomScaleNormal="80" workbookViewId="0">
      <pane ySplit="3" topLeftCell="A4" activePane="bottomLeft" state="frozen"/>
      <selection pane="bottomLeft" activeCell="E21" sqref="E21"/>
    </sheetView>
  </sheetViews>
  <sheetFormatPr defaultRowHeight="12.75" x14ac:dyDescent="0.2"/>
  <cols>
    <col min="1" max="1" width="15.7109375" customWidth="1"/>
    <col min="2" max="2" width="19.5703125" customWidth="1"/>
    <col min="3" max="3" width="19.42578125" customWidth="1"/>
    <col min="4" max="5" width="16.85546875" customWidth="1"/>
    <col min="6" max="6" width="16.7109375" customWidth="1"/>
    <col min="7" max="7" width="15.28515625" bestFit="1" customWidth="1"/>
    <col min="8" max="8" width="14.28515625" bestFit="1" customWidth="1"/>
    <col min="9" max="9" width="22.140625" customWidth="1"/>
    <col min="10" max="10" width="41.28515625" customWidth="1"/>
    <col min="11" max="11" width="13.28515625" customWidth="1"/>
    <col min="12" max="12" width="14.85546875" customWidth="1"/>
    <col min="13" max="13" width="26.7109375" customWidth="1"/>
    <col min="14" max="14" width="20.7109375" customWidth="1"/>
    <col min="15" max="15" width="9.140625" customWidth="1"/>
  </cols>
  <sheetData>
    <row r="1" spans="1:14" ht="34.5" customHeight="1" x14ac:dyDescent="0.2">
      <c r="A1" s="13" t="s">
        <v>0</v>
      </c>
      <c r="B1" s="13"/>
      <c r="C1" s="13"/>
      <c r="D1" s="13"/>
      <c r="E1" s="13"/>
      <c r="F1" s="13"/>
      <c r="G1" s="13"/>
      <c r="H1" s="13"/>
      <c r="I1" s="13"/>
      <c r="J1" s="13"/>
      <c r="K1" s="13"/>
      <c r="L1" s="13"/>
      <c r="M1" s="13"/>
      <c r="N1" s="13"/>
    </row>
    <row r="2" spans="1:14" ht="39" customHeight="1" x14ac:dyDescent="0.2">
      <c r="A2" s="13" t="s">
        <v>1</v>
      </c>
      <c r="B2" s="13"/>
      <c r="C2" s="13"/>
      <c r="D2" s="13"/>
      <c r="E2" s="13"/>
      <c r="F2" s="13"/>
      <c r="G2" s="13"/>
      <c r="H2" s="13"/>
      <c r="I2" s="13"/>
      <c r="J2" s="13"/>
      <c r="K2" s="13"/>
      <c r="L2" s="13"/>
      <c r="M2" s="13"/>
      <c r="N2" s="13"/>
    </row>
    <row r="3" spans="1:14" ht="50.25" customHeight="1" x14ac:dyDescent="0.2">
      <c r="A3" s="1" t="s">
        <v>2</v>
      </c>
      <c r="B3" s="1" t="s">
        <v>3</v>
      </c>
      <c r="C3" s="2" t="s">
        <v>4</v>
      </c>
      <c r="D3" s="3" t="s">
        <v>5</v>
      </c>
      <c r="E3" s="3" t="s">
        <v>6</v>
      </c>
      <c r="F3" s="1" t="s">
        <v>7</v>
      </c>
      <c r="G3" s="1" t="s">
        <v>8</v>
      </c>
      <c r="H3" s="3" t="s">
        <v>9</v>
      </c>
      <c r="I3" s="1" t="s">
        <v>10</v>
      </c>
      <c r="J3" s="1" t="s">
        <v>11</v>
      </c>
      <c r="K3" s="1" t="s">
        <v>12</v>
      </c>
      <c r="L3" s="1" t="s">
        <v>13</v>
      </c>
      <c r="M3" s="1" t="s">
        <v>14</v>
      </c>
      <c r="N3" s="1" t="s">
        <v>15</v>
      </c>
    </row>
    <row r="4" spans="1:14" ht="325.5" customHeight="1" x14ac:dyDescent="0.2">
      <c r="A4" s="5">
        <v>4846575</v>
      </c>
      <c r="B4" s="5" t="s">
        <v>16</v>
      </c>
      <c r="C4" s="5" t="s">
        <v>17</v>
      </c>
      <c r="D4" s="5" t="s">
        <v>18</v>
      </c>
      <c r="E4" s="5" t="s">
        <v>19</v>
      </c>
      <c r="F4" s="5" t="s">
        <v>20</v>
      </c>
      <c r="G4" s="6">
        <v>2000</v>
      </c>
      <c r="H4" s="5" t="s">
        <v>21</v>
      </c>
      <c r="I4" s="5" t="s">
        <v>22</v>
      </c>
      <c r="J4" s="5" t="s">
        <v>23</v>
      </c>
      <c r="K4" s="6" t="s">
        <v>24</v>
      </c>
      <c r="L4" s="6">
        <v>2000</v>
      </c>
      <c r="M4" s="5" t="s">
        <v>25</v>
      </c>
      <c r="N4" s="5" t="s">
        <v>26</v>
      </c>
    </row>
    <row r="5" spans="1:14" ht="319.5" customHeight="1" x14ac:dyDescent="0.2">
      <c r="A5" s="5">
        <v>4846575</v>
      </c>
      <c r="B5" s="5" t="s">
        <v>16</v>
      </c>
      <c r="C5" s="5" t="s">
        <v>17</v>
      </c>
      <c r="D5" s="5" t="s">
        <v>18</v>
      </c>
      <c r="E5" s="5" t="s">
        <v>27</v>
      </c>
      <c r="F5" s="5" t="s">
        <v>20</v>
      </c>
      <c r="G5" s="6">
        <v>3000</v>
      </c>
      <c r="H5" s="5" t="s">
        <v>21</v>
      </c>
      <c r="I5" s="5" t="s">
        <v>22</v>
      </c>
      <c r="J5" s="5" t="s">
        <v>23</v>
      </c>
      <c r="K5" s="6">
        <v>850</v>
      </c>
      <c r="L5" s="6">
        <v>2150</v>
      </c>
      <c r="M5" s="5" t="s">
        <v>25</v>
      </c>
      <c r="N5" s="5" t="s">
        <v>26</v>
      </c>
    </row>
    <row r="6" spans="1:14" ht="323.25" customHeight="1" x14ac:dyDescent="0.2">
      <c r="A6" s="5">
        <v>4846575</v>
      </c>
      <c r="B6" s="5" t="s">
        <v>16</v>
      </c>
      <c r="C6" s="5" t="s">
        <v>17</v>
      </c>
      <c r="D6" s="5" t="s">
        <v>18</v>
      </c>
      <c r="E6" s="5" t="s">
        <v>28</v>
      </c>
      <c r="F6" s="5" t="s">
        <v>20</v>
      </c>
      <c r="G6" s="6">
        <v>2000</v>
      </c>
      <c r="H6" s="5" t="s">
        <v>21</v>
      </c>
      <c r="I6" s="5" t="s">
        <v>22</v>
      </c>
      <c r="J6" s="4" t="s">
        <v>29</v>
      </c>
      <c r="K6" s="6">
        <v>1900</v>
      </c>
      <c r="L6" s="6">
        <v>100</v>
      </c>
      <c r="M6" s="5" t="s">
        <v>25</v>
      </c>
      <c r="N6" s="5" t="s">
        <v>26</v>
      </c>
    </row>
    <row r="7" spans="1:14" ht="227.25" customHeight="1" x14ac:dyDescent="0.2">
      <c r="A7" s="5">
        <v>4807865</v>
      </c>
      <c r="B7" s="5" t="s">
        <v>30</v>
      </c>
      <c r="C7" s="5" t="s">
        <v>31</v>
      </c>
      <c r="D7" s="5" t="s">
        <v>32</v>
      </c>
      <c r="E7" s="5" t="s">
        <v>33</v>
      </c>
      <c r="F7" s="5" t="s">
        <v>20</v>
      </c>
      <c r="G7" s="6">
        <v>20000</v>
      </c>
      <c r="H7" s="5" t="s">
        <v>34</v>
      </c>
      <c r="I7" s="5" t="s">
        <v>22</v>
      </c>
      <c r="J7" s="4" t="s">
        <v>35</v>
      </c>
      <c r="K7" s="6">
        <v>11883.85</v>
      </c>
      <c r="L7" s="6">
        <v>8116.15</v>
      </c>
      <c r="M7" s="5" t="s">
        <v>25</v>
      </c>
      <c r="N7" s="5" t="s">
        <v>26</v>
      </c>
    </row>
    <row r="8" spans="1:14" ht="255" x14ac:dyDescent="0.2">
      <c r="A8" s="5">
        <v>4807865</v>
      </c>
      <c r="B8" s="5" t="s">
        <v>30</v>
      </c>
      <c r="C8" s="5" t="s">
        <v>31</v>
      </c>
      <c r="D8" s="5" t="s">
        <v>32</v>
      </c>
      <c r="E8" s="5" t="s">
        <v>36</v>
      </c>
      <c r="F8" s="5" t="s">
        <v>20</v>
      </c>
      <c r="G8" s="6">
        <v>10000</v>
      </c>
      <c r="H8" s="5" t="s">
        <v>34</v>
      </c>
      <c r="I8" s="5" t="s">
        <v>22</v>
      </c>
      <c r="J8" s="4" t="s">
        <v>35</v>
      </c>
      <c r="K8" s="6">
        <v>6149.22</v>
      </c>
      <c r="L8" s="6">
        <v>3850.78</v>
      </c>
      <c r="M8" s="5" t="s">
        <v>25</v>
      </c>
      <c r="N8" s="5" t="s">
        <v>26</v>
      </c>
    </row>
    <row r="9" spans="1:14" ht="306" x14ac:dyDescent="0.2">
      <c r="A9" s="5">
        <v>5240327</v>
      </c>
      <c r="B9" s="5" t="s">
        <v>37</v>
      </c>
      <c r="C9" s="5" t="s">
        <v>38</v>
      </c>
      <c r="D9" s="5" t="s">
        <v>39</v>
      </c>
      <c r="E9" s="5" t="s">
        <v>40</v>
      </c>
      <c r="F9" s="5" t="s">
        <v>20</v>
      </c>
      <c r="G9" s="6">
        <v>3000</v>
      </c>
      <c r="H9" s="5" t="s">
        <v>41</v>
      </c>
      <c r="I9" s="5" t="s">
        <v>22</v>
      </c>
      <c r="J9" s="4" t="s">
        <v>42</v>
      </c>
      <c r="K9" s="6">
        <f>379+1800+180</f>
        <v>2359</v>
      </c>
      <c r="L9" s="6">
        <f>G9-K9</f>
        <v>641</v>
      </c>
      <c r="M9" s="5" t="s">
        <v>25</v>
      </c>
      <c r="N9" s="5" t="s">
        <v>26</v>
      </c>
    </row>
    <row r="10" spans="1:14" ht="306" x14ac:dyDescent="0.2">
      <c r="A10" s="5">
        <v>5240327</v>
      </c>
      <c r="B10" s="5" t="s">
        <v>37</v>
      </c>
      <c r="C10" s="5" t="s">
        <v>38</v>
      </c>
      <c r="D10" s="5" t="s">
        <v>39</v>
      </c>
      <c r="E10" s="5" t="s">
        <v>43</v>
      </c>
      <c r="F10" s="5" t="s">
        <v>20</v>
      </c>
      <c r="G10" s="6">
        <v>10000</v>
      </c>
      <c r="H10" s="5" t="s">
        <v>41</v>
      </c>
      <c r="I10" s="5" t="s">
        <v>22</v>
      </c>
      <c r="J10" s="4" t="s">
        <v>42</v>
      </c>
      <c r="K10" s="6">
        <f>910+3500+372.07</f>
        <v>4782.07</v>
      </c>
      <c r="L10" s="6">
        <f>G10-K10</f>
        <v>5217.93</v>
      </c>
      <c r="M10" s="5" t="s">
        <v>25</v>
      </c>
      <c r="N10" s="5" t="s">
        <v>26</v>
      </c>
    </row>
    <row r="11" spans="1:14" ht="306" x14ac:dyDescent="0.2">
      <c r="A11" s="5">
        <v>5240327</v>
      </c>
      <c r="B11" s="5" t="s">
        <v>37</v>
      </c>
      <c r="C11" s="5" t="s">
        <v>38</v>
      </c>
      <c r="D11" s="5" t="s">
        <v>39</v>
      </c>
      <c r="E11" s="5" t="s">
        <v>44</v>
      </c>
      <c r="F11" s="5" t="s">
        <v>20</v>
      </c>
      <c r="G11" s="6">
        <v>2000</v>
      </c>
      <c r="H11" s="5" t="s">
        <v>41</v>
      </c>
      <c r="I11" s="5" t="s">
        <v>22</v>
      </c>
      <c r="J11" s="4" t="s">
        <v>42</v>
      </c>
      <c r="K11" s="6">
        <v>0</v>
      </c>
      <c r="L11" s="6">
        <f>G11</f>
        <v>2000</v>
      </c>
      <c r="M11" s="5" t="s">
        <v>25</v>
      </c>
      <c r="N11" s="5" t="s">
        <v>26</v>
      </c>
    </row>
    <row r="12" spans="1:14" ht="306" x14ac:dyDescent="0.2">
      <c r="A12" s="5">
        <v>5516511</v>
      </c>
      <c r="B12" s="5" t="s">
        <v>45</v>
      </c>
      <c r="C12" s="5" t="s">
        <v>38</v>
      </c>
      <c r="D12" s="5" t="s">
        <v>39</v>
      </c>
      <c r="E12" s="5" t="s">
        <v>46</v>
      </c>
      <c r="F12" s="5" t="s">
        <v>20</v>
      </c>
      <c r="G12" s="6">
        <v>2000</v>
      </c>
      <c r="H12" s="5" t="s">
        <v>47</v>
      </c>
      <c r="I12" s="5" t="s">
        <v>22</v>
      </c>
      <c r="J12" s="4" t="s">
        <v>42</v>
      </c>
      <c r="K12" s="6">
        <v>550</v>
      </c>
      <c r="L12" s="6">
        <f>G12-K12</f>
        <v>1450</v>
      </c>
      <c r="M12" s="5" t="s">
        <v>25</v>
      </c>
      <c r="N12" s="5" t="s">
        <v>26</v>
      </c>
    </row>
    <row r="13" spans="1:14" ht="306" x14ac:dyDescent="0.2">
      <c r="A13" s="7">
        <v>5516511</v>
      </c>
      <c r="B13" s="7" t="s">
        <v>45</v>
      </c>
      <c r="C13" s="7" t="s">
        <v>38</v>
      </c>
      <c r="D13" s="7" t="s">
        <v>39</v>
      </c>
      <c r="E13" s="7" t="s">
        <v>48</v>
      </c>
      <c r="F13" s="7" t="s">
        <v>20</v>
      </c>
      <c r="G13" s="8">
        <v>5000</v>
      </c>
      <c r="H13" s="7" t="s">
        <v>47</v>
      </c>
      <c r="I13" s="7" t="s">
        <v>22</v>
      </c>
      <c r="J13" s="9" t="s">
        <v>42</v>
      </c>
      <c r="K13" s="8">
        <v>0</v>
      </c>
      <c r="L13" s="8">
        <f>G13-K13</f>
        <v>5000</v>
      </c>
      <c r="M13" s="7" t="s">
        <v>25</v>
      </c>
      <c r="N13" s="7" t="s">
        <v>26</v>
      </c>
    </row>
    <row r="14" spans="1:14" ht="255" x14ac:dyDescent="0.2">
      <c r="A14" s="5">
        <v>5254520</v>
      </c>
      <c r="B14" s="5" t="s">
        <v>49</v>
      </c>
      <c r="C14" s="5" t="s">
        <v>31</v>
      </c>
      <c r="D14" s="5" t="s">
        <v>32</v>
      </c>
      <c r="E14" s="5" t="s">
        <v>50</v>
      </c>
      <c r="F14" s="5" t="s">
        <v>20</v>
      </c>
      <c r="G14" s="6">
        <v>10000</v>
      </c>
      <c r="H14" s="5" t="s">
        <v>51</v>
      </c>
      <c r="I14" s="5" t="s">
        <v>22</v>
      </c>
      <c r="J14" s="10" t="s">
        <v>35</v>
      </c>
      <c r="K14" s="11">
        <v>9964.18</v>
      </c>
      <c r="L14" s="11">
        <v>35.82</v>
      </c>
      <c r="M14" s="5" t="s">
        <v>25</v>
      </c>
      <c r="N14" s="12" t="s">
        <v>26</v>
      </c>
    </row>
    <row r="15" spans="1:14" ht="306" x14ac:dyDescent="0.2">
      <c r="A15" s="5">
        <v>5254520</v>
      </c>
      <c r="B15" s="5" t="s">
        <v>49</v>
      </c>
      <c r="C15" s="5" t="s">
        <v>31</v>
      </c>
      <c r="D15" s="5" t="s">
        <v>32</v>
      </c>
      <c r="E15" s="5" t="s">
        <v>52</v>
      </c>
      <c r="F15" s="5" t="s">
        <v>20</v>
      </c>
      <c r="G15" s="6">
        <v>5000</v>
      </c>
      <c r="H15" s="5" t="s">
        <v>47</v>
      </c>
      <c r="I15" s="5" t="s">
        <v>22</v>
      </c>
      <c r="J15" s="10" t="s">
        <v>42</v>
      </c>
      <c r="K15" s="11">
        <v>962</v>
      </c>
      <c r="L15" s="11">
        <v>4038</v>
      </c>
      <c r="M15" s="5" t="s">
        <v>25</v>
      </c>
      <c r="N15" s="12" t="s">
        <v>26</v>
      </c>
    </row>
    <row r="16" spans="1:14" ht="255" x14ac:dyDescent="0.2">
      <c r="A16" s="5">
        <v>5496106</v>
      </c>
      <c r="B16" s="5" t="s">
        <v>53</v>
      </c>
      <c r="C16" s="5" t="s">
        <v>31</v>
      </c>
      <c r="D16" s="5" t="s">
        <v>32</v>
      </c>
      <c r="E16" s="5" t="s">
        <v>54</v>
      </c>
      <c r="F16" s="5" t="s">
        <v>20</v>
      </c>
      <c r="G16" s="6">
        <v>5000</v>
      </c>
      <c r="H16" s="5" t="s">
        <v>55</v>
      </c>
      <c r="I16" s="5" t="s">
        <v>22</v>
      </c>
      <c r="J16" s="10" t="s">
        <v>35</v>
      </c>
      <c r="K16" s="11">
        <v>4571.59</v>
      </c>
      <c r="L16" s="11">
        <v>428.41</v>
      </c>
      <c r="M16" s="5" t="s">
        <v>25</v>
      </c>
      <c r="N16" s="12" t="s">
        <v>26</v>
      </c>
    </row>
  </sheetData>
  <mergeCells count="2">
    <mergeCell ref="A1:N1"/>
    <mergeCell ref="A2:N2"/>
  </mergeCells>
  <hyperlinks>
    <hyperlink ref="A4" r:id="rId1" display="4846575"/>
    <hyperlink ref="A5" r:id="rId2" display="4846575"/>
    <hyperlink ref="A6" r:id="rId3" display="4846575"/>
    <hyperlink ref="A7" r:id="rId4" display="4807865"/>
    <hyperlink ref="A8" r:id="rId5" display="4807865"/>
    <hyperlink ref="A9" r:id="rId6" display="5240327"/>
    <hyperlink ref="A10" r:id="rId7" display="5240327"/>
    <hyperlink ref="A11" r:id="rId8" display="5240327"/>
  </hyperlinks>
  <printOptions horizontalCentered="1"/>
  <pageMargins left="0.11811023622047202" right="0.11811023622047202" top="0.78740157480315021" bottom="0.78740157480315021" header="0.31496062992126012" footer="0.31496062992126012"/>
  <pageSetup paperSize="0" scale="42" fitToWidth="0" fitToHeight="0" orientation="landscape"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AA8A94F8F4E54CB55E251B94917FEB" ma:contentTypeVersion="14" ma:contentTypeDescription="Crie um novo documento." ma:contentTypeScope="" ma:versionID="a59cc884f501c404c67b2aeb7ea3f3d4">
  <xsd:schema xmlns:xsd="http://www.w3.org/2001/XMLSchema" xmlns:xs="http://www.w3.org/2001/XMLSchema" xmlns:p="http://schemas.microsoft.com/office/2006/metadata/properties" xmlns:ns2="077ad557-1714-406b-8b67-60871122104c" xmlns:ns3="d0b86e84-23b0-496f-98a5-1da8f5ae4afd" targetNamespace="http://schemas.microsoft.com/office/2006/metadata/properties" ma:root="true" ma:fieldsID="f45b6b61237e51a5b39ebd55173525ec" ns2:_="" ns3:_="">
    <xsd:import namespace="077ad557-1714-406b-8b67-60871122104c"/>
    <xsd:import namespace="d0b86e84-23b0-496f-98a5-1da8f5ae4af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ad557-1714-406b-8b67-608711221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054dabd-53ea-4642-ace3-3dfe4e60efd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b86e84-23b0-496f-98a5-1da8f5ae4a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d473be3-7965-4f7d-b016-d1a52cc9d50b}" ma:internalName="TaxCatchAll" ma:showField="CatchAllData" ma:web="d0b86e84-23b0-496f-98a5-1da8f5ae4afd">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0b86e84-23b0-496f-98a5-1da8f5ae4afd" xsi:nil="true"/>
    <lcf76f155ced4ddcb4097134ff3c332f xmlns="077ad557-1714-406b-8b67-6087112210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1307B1-A46E-4F5B-A599-711903D91013}">
  <ds:schemaRefs>
    <ds:schemaRef ds:uri="http://schemas.microsoft.com/sharepoint/v3/contenttype/forms"/>
  </ds:schemaRefs>
</ds:datastoreItem>
</file>

<file path=customXml/itemProps2.xml><?xml version="1.0" encoding="utf-8"?>
<ds:datastoreItem xmlns:ds="http://schemas.openxmlformats.org/officeDocument/2006/customXml" ds:itemID="{2576A5CB-C61D-43FB-AF2A-3002CACFF1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ad557-1714-406b-8b67-60871122104c"/>
    <ds:schemaRef ds:uri="d0b86e84-23b0-496f-98a5-1da8f5ae4a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6EBB0F-6AAD-4CAD-A3A3-71655581F144}">
  <ds:schemaRefs>
    <ds:schemaRef ds:uri="http://purl.org/dc/elements/1.1/"/>
    <ds:schemaRef ds:uri="077ad557-1714-406b-8b67-60871122104c"/>
    <ds:schemaRef ds:uri="http://purl.org/dc/terms/"/>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infopath/2007/PartnerControls"/>
    <ds:schemaRef ds:uri="d0b86e84-23b0-496f-98a5-1da8f5ae4af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Dados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tr141903</dc:creator>
  <cp:keywords/>
  <dc:description/>
  <cp:lastModifiedBy>Josely Azevedo</cp:lastModifiedBy>
  <cp:revision>10</cp:revision>
  <dcterms:created xsi:type="dcterms:W3CDTF">2004-06-23T16:10:36Z</dcterms:created>
  <dcterms:modified xsi:type="dcterms:W3CDTF">2026-02-05T14:54:43Z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0x010100EFAA8A94F8F4E54CB55E251B94917FEB</vt:lpwstr>
  </property>
  <property fmtid="{D5CDD505-2E9C-101B-9397-08002B2CF9AE}" pid="3" name="MediaServiceImageTags">
    <vt:lpwstr/>
  </property>
</Properties>
</file>